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205" activeTab="0"/>
  </bookViews>
  <sheets>
    <sheet name="三區明細表上網用" sheetId="1" r:id="rId1"/>
  </sheets>
  <definedNames/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AA24" authorId="0">
      <text>
        <r>
          <rPr>
            <b/>
            <sz val="9"/>
            <rFont val="新細明體"/>
            <family val="1"/>
          </rPr>
          <t>上期遲付費用</t>
        </r>
        <r>
          <rPr>
            <sz val="9"/>
            <rFont val="新細明體"/>
            <family val="1"/>
          </rPr>
          <t xml:space="preserve">
</t>
        </r>
      </text>
    </comment>
    <comment ref="I24" authorId="0">
      <text>
        <r>
          <rPr>
            <b/>
            <sz val="9"/>
            <rFont val="新細明體"/>
            <family val="1"/>
          </rPr>
          <t xml:space="preserve">上期遲付費用
</t>
        </r>
      </text>
    </comment>
    <comment ref="I28" authorId="0">
      <text>
        <r>
          <rPr>
            <b/>
            <sz val="9"/>
            <rFont val="新細明體"/>
            <family val="1"/>
          </rPr>
          <t xml:space="preserve">上期遲付費用
</t>
        </r>
      </text>
    </comment>
  </commentList>
</comments>
</file>

<file path=xl/sharedStrings.xml><?xml version="1.0" encoding="utf-8"?>
<sst xmlns="http://schemas.openxmlformats.org/spreadsheetml/2006/main" count="104" uniqueCount="37">
  <si>
    <t>校區</t>
  </si>
  <si>
    <t>月</t>
  </si>
  <si>
    <t>尖峰</t>
  </si>
  <si>
    <t>周六半尖峰</t>
  </si>
  <si>
    <t>離峰</t>
  </si>
  <si>
    <t>合計</t>
  </si>
  <si>
    <t>新宿舍</t>
  </si>
  <si>
    <t>用電度數總計</t>
  </si>
  <si>
    <t>電費總計</t>
  </si>
  <si>
    <t>96年</t>
  </si>
  <si>
    <t>基本電費</t>
  </si>
  <si>
    <t>流動電費</t>
  </si>
  <si>
    <t>功率因數調整費</t>
  </si>
  <si>
    <t>超約附加費</t>
  </si>
  <si>
    <t>其他加減收</t>
  </si>
  <si>
    <t>離峰</t>
  </si>
  <si>
    <t>電費費用</t>
  </si>
  <si>
    <t>用電度數</t>
  </si>
  <si>
    <t>計費內容</t>
  </si>
  <si>
    <t>雲書館</t>
  </si>
  <si>
    <r>
      <t>9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年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</si>
  <si>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</si>
  <si>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</si>
  <si>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</si>
  <si>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</si>
  <si>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</si>
  <si>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</si>
  <si>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</si>
  <si>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</si>
  <si>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</si>
  <si>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</si>
  <si>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</si>
  <si>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</si>
  <si>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排放CO2(kg)</t>
  </si>
  <si>
    <t>校區(04-51-0848-15-7)</t>
  </si>
  <si>
    <r>
      <t>雲書館(</t>
    </r>
    <r>
      <rPr>
        <sz val="12"/>
        <rFont val="新細明體"/>
        <family val="1"/>
      </rPr>
      <t>04-51-0840-15-9)</t>
    </r>
  </si>
  <si>
    <r>
      <t>新宿舍(</t>
    </r>
    <r>
      <rPr>
        <sz val="12"/>
        <rFont val="新細明體"/>
        <family val="1"/>
      </rPr>
      <t>04-51-2204-10-8)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</si>
</sst>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_-&quot;$&quot;* #,##0_-;\-&quot;$&quot;* #,##0_-;_-&quot;$&quot;* &quot;-&quot;??_-;_-@_-"/>
    <numFmt numFmtId="181" formatCode="[$-404]AM/PM\ hh:mm:ss"/>
    <numFmt numFmtId="182" formatCode="0.00_ "/>
    <numFmt numFmtId="183" formatCode="#,##0_);[Red]\(#,##0\)"/>
    <numFmt numFmtId="184" formatCode="* &quot;$&quot;#,##0"/>
    <numFmt numFmtId="185" formatCode="m&quot;月&quot;d&quot;日&quot;"/>
  </numFmts>
  <fonts count="5">
    <font>
      <sz val="12"/>
      <name val="新細明體"/>
      <family val="1"/>
    </font>
    <font>
      <sz val="9"/>
      <name val="新細明體"/>
      <family val="1"/>
    </font>
    <font>
      <sz val="9"/>
      <color indexed="60"/>
      <name val="新細明體"/>
      <family val="1"/>
    </font>
    <font>
      <b/>
      <sz val="9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2" xfId="15" applyNumberFormat="1" applyFont="1" applyBorder="1" applyAlignment="1">
      <alignment horizontal="center" vertical="center"/>
    </xf>
    <xf numFmtId="49" fontId="1" fillId="0" borderId="2" xfId="15" applyNumberFormat="1" applyFont="1" applyFill="1" applyBorder="1" applyAlignment="1">
      <alignment horizontal="center" vertical="center"/>
    </xf>
    <xf numFmtId="49" fontId="1" fillId="0" borderId="3" xfId="15" applyNumberFormat="1" applyFont="1" applyBorder="1" applyAlignment="1">
      <alignment horizontal="center" vertical="center"/>
    </xf>
    <xf numFmtId="49" fontId="1" fillId="0" borderId="4" xfId="15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3" xfId="15" applyNumberFormat="1" applyFont="1" applyFill="1" applyBorder="1" applyAlignment="1">
      <alignment horizontal="center" vertical="center" wrapText="1"/>
    </xf>
    <xf numFmtId="179" fontId="1" fillId="0" borderId="5" xfId="15" applyNumberFormat="1" applyFont="1" applyBorder="1" applyAlignment="1">
      <alignment horizontal="center" vertical="center" wrapText="1"/>
    </xf>
    <xf numFmtId="179" fontId="1" fillId="0" borderId="5" xfId="15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2" fontId="1" fillId="0" borderId="1" xfId="15" applyNumberFormat="1" applyFont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center" vertical="center"/>
    </xf>
    <xf numFmtId="182" fontId="1" fillId="0" borderId="5" xfId="0" applyNumberFormat="1" applyFont="1" applyBorder="1" applyAlignment="1">
      <alignment horizontal="center" vertical="center"/>
    </xf>
    <xf numFmtId="182" fontId="1" fillId="0" borderId="5" xfId="15" applyNumberFormat="1" applyFont="1" applyBorder="1" applyAlignment="1">
      <alignment horizontal="center" vertical="center" wrapText="1"/>
    </xf>
    <xf numFmtId="182" fontId="1" fillId="0" borderId="5" xfId="15" applyNumberFormat="1" applyFont="1" applyBorder="1" applyAlignment="1">
      <alignment horizontal="center" vertical="center" wrapText="1" shrinkToFit="1"/>
    </xf>
    <xf numFmtId="182" fontId="1" fillId="0" borderId="6" xfId="18" applyNumberFormat="1" applyFont="1" applyBorder="1" applyAlignment="1">
      <alignment horizontal="center" vertical="center" wrapText="1"/>
    </xf>
    <xf numFmtId="183" fontId="1" fillId="0" borderId="2" xfId="18" applyNumberFormat="1" applyFont="1" applyBorder="1" applyAlignment="1">
      <alignment horizontal="center" vertical="center" wrapText="1"/>
    </xf>
    <xf numFmtId="183" fontId="1" fillId="0" borderId="1" xfId="18" applyNumberFormat="1" applyFont="1" applyBorder="1" applyAlignment="1">
      <alignment horizontal="center" vertical="center" wrapText="1"/>
    </xf>
    <xf numFmtId="182" fontId="1" fillId="0" borderId="7" xfId="15" applyNumberFormat="1" applyFont="1" applyBorder="1" applyAlignment="1">
      <alignment horizontal="center" vertical="center" wrapText="1"/>
    </xf>
    <xf numFmtId="183" fontId="1" fillId="0" borderId="8" xfId="18" applyNumberFormat="1" applyFont="1" applyBorder="1" applyAlignment="1">
      <alignment horizontal="center" vertical="center" wrapText="1"/>
    </xf>
    <xf numFmtId="182" fontId="1" fillId="0" borderId="9" xfId="15" applyNumberFormat="1" applyFont="1" applyBorder="1" applyAlignment="1">
      <alignment horizontal="center" vertical="center" wrapText="1"/>
    </xf>
    <xf numFmtId="183" fontId="1" fillId="0" borderId="10" xfId="18" applyNumberFormat="1" applyFont="1" applyBorder="1" applyAlignment="1">
      <alignment horizontal="center" vertical="center" wrapText="1"/>
    </xf>
    <xf numFmtId="182" fontId="1" fillId="0" borderId="10" xfId="15" applyNumberFormat="1" applyFont="1" applyBorder="1" applyAlignment="1">
      <alignment horizontal="center" vertical="center" wrapText="1"/>
    </xf>
    <xf numFmtId="182" fontId="1" fillId="0" borderId="9" xfId="15" applyNumberFormat="1" applyFont="1" applyBorder="1" applyAlignment="1">
      <alignment horizontal="center" vertical="center" wrapText="1" shrinkToFit="1"/>
    </xf>
    <xf numFmtId="182" fontId="1" fillId="0" borderId="1" xfId="15" applyNumberFormat="1" applyFont="1" applyBorder="1" applyAlignment="1">
      <alignment horizontal="center" vertical="center" wrapText="1" shrinkToFit="1"/>
    </xf>
    <xf numFmtId="183" fontId="1" fillId="0" borderId="7" xfId="18" applyNumberFormat="1" applyFont="1" applyBorder="1" applyAlignment="1">
      <alignment horizontal="center" vertical="center" wrapText="1"/>
    </xf>
    <xf numFmtId="183" fontId="1" fillId="0" borderId="11" xfId="18" applyNumberFormat="1" applyFont="1" applyBorder="1" applyAlignment="1">
      <alignment horizontal="center" vertical="center" wrapText="1"/>
    </xf>
    <xf numFmtId="182" fontId="0" fillId="0" borderId="1" xfId="0" applyNumberFormat="1" applyBorder="1" applyAlignment="1">
      <alignment horizontal="center" vertical="center"/>
    </xf>
    <xf numFmtId="183" fontId="1" fillId="0" borderId="3" xfId="18" applyNumberFormat="1" applyFont="1" applyBorder="1" applyAlignment="1">
      <alignment horizontal="center" vertical="center" wrapText="1"/>
    </xf>
    <xf numFmtId="183" fontId="1" fillId="0" borderId="5" xfId="18" applyNumberFormat="1" applyFont="1" applyBorder="1" applyAlignment="1">
      <alignment horizontal="center" vertical="center" wrapText="1"/>
    </xf>
    <xf numFmtId="182" fontId="1" fillId="0" borderId="12" xfId="15" applyNumberFormat="1" applyFont="1" applyFill="1" applyBorder="1" applyAlignment="1">
      <alignment horizontal="center" vertical="center" wrapText="1"/>
    </xf>
    <xf numFmtId="179" fontId="2" fillId="0" borderId="13" xfId="15" applyNumberFormat="1" applyFont="1" applyFill="1" applyBorder="1" applyAlignment="1">
      <alignment horizontal="center" vertical="center" wrapText="1"/>
    </xf>
    <xf numFmtId="183" fontId="1" fillId="0" borderId="4" xfId="18" applyNumberFormat="1" applyFont="1" applyFill="1" applyBorder="1" applyAlignment="1">
      <alignment horizontal="center" vertical="center" wrapText="1"/>
    </xf>
    <xf numFmtId="183" fontId="1" fillId="0" borderId="12" xfId="18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4" xfId="15" applyNumberFormat="1" applyFont="1" applyFill="1" applyBorder="1" applyAlignment="1">
      <alignment horizontal="center" vertical="center"/>
    </xf>
    <xf numFmtId="182" fontId="2" fillId="0" borderId="15" xfId="15" applyNumberFormat="1" applyFont="1" applyFill="1" applyBorder="1" applyAlignment="1">
      <alignment horizontal="center" vertical="center" wrapText="1"/>
    </xf>
    <xf numFmtId="183" fontId="1" fillId="0" borderId="16" xfId="18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3" fontId="1" fillId="0" borderId="15" xfId="18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82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1" fillId="0" borderId="7" xfId="15" applyNumberFormat="1" applyFont="1" applyFill="1" applyBorder="1" applyAlignment="1">
      <alignment horizontal="center" vertical="center"/>
    </xf>
    <xf numFmtId="49" fontId="1" fillId="0" borderId="1" xfId="15" applyNumberFormat="1" applyFont="1" applyFill="1" applyBorder="1" applyAlignment="1">
      <alignment horizontal="center" vertical="center"/>
    </xf>
    <xf numFmtId="180" fontId="1" fillId="0" borderId="9" xfId="18" applyNumberFormat="1" applyFont="1" applyBorder="1" applyAlignment="1">
      <alignment horizontal="center" vertical="center" wrapText="1"/>
    </xf>
    <xf numFmtId="180" fontId="1" fillId="0" borderId="7" xfId="18" applyNumberFormat="1" applyFont="1" applyBorder="1" applyAlignment="1">
      <alignment horizontal="center" vertical="center" wrapText="1"/>
    </xf>
    <xf numFmtId="179" fontId="1" fillId="0" borderId="1" xfId="15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0" fontId="1" fillId="0" borderId="22" xfId="18" applyNumberFormat="1" applyFont="1" applyBorder="1" applyAlignment="1">
      <alignment horizontal="center" vertical="center"/>
    </xf>
    <xf numFmtId="180" fontId="1" fillId="0" borderId="23" xfId="18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workbookViewId="0" topLeftCell="A16">
      <selection activeCell="AE19" sqref="AE19:AG32"/>
    </sheetView>
  </sheetViews>
  <sheetFormatPr defaultColWidth="9.00390625" defaultRowHeight="16.5"/>
  <cols>
    <col min="1" max="1" width="5.50390625" style="6" bestFit="1" customWidth="1"/>
    <col min="2" max="2" width="9.00390625" style="6" customWidth="1"/>
    <col min="3" max="3" width="9.375" style="6" bestFit="1" customWidth="1"/>
    <col min="4" max="4" width="9.00390625" style="6" customWidth="1"/>
    <col min="5" max="5" width="9.00390625" style="6" bestFit="1" customWidth="1"/>
    <col min="6" max="6" width="9.75390625" style="6" bestFit="1" customWidth="1"/>
    <col min="7" max="7" width="12.625" style="6" bestFit="1" customWidth="1"/>
    <col min="8" max="9" width="9.375" style="6" bestFit="1" customWidth="1"/>
    <col min="10" max="11" width="9.125" style="6" bestFit="1" customWidth="1"/>
    <col min="12" max="12" width="9.50390625" style="6" bestFit="1" customWidth="1"/>
    <col min="13" max="14" width="9.125" style="6" bestFit="1" customWidth="1"/>
    <col min="15" max="15" width="9.875" style="6" bestFit="1" customWidth="1"/>
    <col min="16" max="16" width="12.75390625" style="6" bestFit="1" customWidth="1"/>
    <col min="17" max="17" width="9.50390625" style="6" bestFit="1" customWidth="1"/>
    <col min="18" max="18" width="9.125" style="6" bestFit="1" customWidth="1"/>
    <col min="19" max="19" width="8.50390625" style="6" bestFit="1" customWidth="1"/>
    <col min="20" max="20" width="9.125" style="6" bestFit="1" customWidth="1"/>
    <col min="21" max="21" width="9.50390625" style="6" bestFit="1" customWidth="1"/>
    <col min="22" max="22" width="9.125" style="6" bestFit="1" customWidth="1"/>
    <col min="23" max="23" width="9.875" style="6" bestFit="1" customWidth="1"/>
    <col min="24" max="24" width="9.00390625" style="6" bestFit="1" customWidth="1"/>
    <col min="25" max="25" width="12.625" style="6" bestFit="1" customWidth="1"/>
    <col min="26" max="26" width="9.375" style="6" bestFit="1" customWidth="1"/>
    <col min="27" max="27" width="9.00390625" style="6" bestFit="1" customWidth="1"/>
    <col min="28" max="28" width="8.375" style="6" bestFit="1" customWidth="1"/>
    <col min="29" max="29" width="10.50390625" style="6" customWidth="1"/>
    <col min="30" max="30" width="3.00390625" style="6" bestFit="1" customWidth="1"/>
    <col min="31" max="31" width="8.625" style="6" bestFit="1" customWidth="1"/>
    <col min="32" max="34" width="7.875" style="6" bestFit="1" customWidth="1"/>
    <col min="35" max="16384" width="9.00390625" style="6" customWidth="1"/>
  </cols>
  <sheetData>
    <row r="1" spans="1:34" ht="24" customHeight="1">
      <c r="A1" s="55" t="s">
        <v>9</v>
      </c>
      <c r="B1" s="62" t="s">
        <v>34</v>
      </c>
      <c r="C1" s="62"/>
      <c r="D1" s="62"/>
      <c r="E1" s="62"/>
      <c r="F1" s="62"/>
      <c r="G1" s="62"/>
      <c r="H1" s="62"/>
      <c r="I1" s="62"/>
      <c r="J1" s="62"/>
      <c r="K1" s="64" t="s">
        <v>35</v>
      </c>
      <c r="L1" s="64"/>
      <c r="M1" s="64"/>
      <c r="N1" s="64"/>
      <c r="O1" s="64"/>
      <c r="P1" s="64"/>
      <c r="Q1" s="64"/>
      <c r="R1" s="64"/>
      <c r="S1" s="64"/>
      <c r="T1" s="48" t="s">
        <v>36</v>
      </c>
      <c r="U1" s="49"/>
      <c r="V1" s="49"/>
      <c r="W1" s="49"/>
      <c r="X1" s="49"/>
      <c r="Y1" s="49"/>
      <c r="Z1" s="49"/>
      <c r="AA1" s="49"/>
      <c r="AB1" s="50"/>
      <c r="AC1" s="42"/>
      <c r="AD1" s="42"/>
      <c r="AE1" s="51" t="s">
        <v>16</v>
      </c>
      <c r="AF1" s="51"/>
      <c r="AG1" s="51"/>
      <c r="AH1" s="52"/>
    </row>
    <row r="2" spans="1:34" ht="24" customHeight="1">
      <c r="A2" s="56"/>
      <c r="B2" s="61" t="s">
        <v>17</v>
      </c>
      <c r="C2" s="61"/>
      <c r="D2" s="61"/>
      <c r="E2" s="63" t="s">
        <v>18</v>
      </c>
      <c r="F2" s="63"/>
      <c r="G2" s="63"/>
      <c r="H2" s="63"/>
      <c r="I2" s="63"/>
      <c r="J2" s="63"/>
      <c r="K2" s="61" t="s">
        <v>17</v>
      </c>
      <c r="L2" s="61"/>
      <c r="M2" s="61"/>
      <c r="N2" s="63" t="s">
        <v>18</v>
      </c>
      <c r="O2" s="63"/>
      <c r="P2" s="63"/>
      <c r="Q2" s="63"/>
      <c r="R2" s="63"/>
      <c r="S2" s="63"/>
      <c r="T2" s="61" t="s">
        <v>17</v>
      </c>
      <c r="U2" s="61"/>
      <c r="V2" s="61"/>
      <c r="W2" s="69" t="s">
        <v>18</v>
      </c>
      <c r="X2" s="70"/>
      <c r="Y2" s="70"/>
      <c r="Z2" s="70"/>
      <c r="AA2" s="70"/>
      <c r="AB2" s="71"/>
      <c r="AC2" s="65" t="s">
        <v>7</v>
      </c>
      <c r="AD2" s="57" t="s">
        <v>1</v>
      </c>
      <c r="AE2" s="67" t="s">
        <v>0</v>
      </c>
      <c r="AF2" s="59" t="s">
        <v>19</v>
      </c>
      <c r="AG2" s="59" t="s">
        <v>6</v>
      </c>
      <c r="AH2" s="53" t="s">
        <v>8</v>
      </c>
    </row>
    <row r="3" spans="1:34" s="11" customFormat="1" ht="35.2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44" t="s">
        <v>33</v>
      </c>
      <c r="K3" s="8" t="s">
        <v>2</v>
      </c>
      <c r="L3" s="9" t="s">
        <v>3</v>
      </c>
      <c r="M3" s="8" t="s">
        <v>4</v>
      </c>
      <c r="N3" s="8" t="s">
        <v>10</v>
      </c>
      <c r="O3" s="8" t="s">
        <v>11</v>
      </c>
      <c r="P3" s="8" t="s">
        <v>12</v>
      </c>
      <c r="Q3" s="8" t="s">
        <v>13</v>
      </c>
      <c r="R3" s="10" t="s">
        <v>14</v>
      </c>
      <c r="S3" s="44" t="s">
        <v>33</v>
      </c>
      <c r="T3" s="8" t="s">
        <v>2</v>
      </c>
      <c r="U3" s="8" t="s">
        <v>3</v>
      </c>
      <c r="V3" s="8" t="s">
        <v>15</v>
      </c>
      <c r="W3" s="8" t="s">
        <v>10</v>
      </c>
      <c r="X3" s="8" t="s">
        <v>11</v>
      </c>
      <c r="Y3" s="8" t="s">
        <v>12</v>
      </c>
      <c r="Z3" s="8" t="s">
        <v>13</v>
      </c>
      <c r="AA3" s="10" t="s">
        <v>14</v>
      </c>
      <c r="AB3" s="44" t="s">
        <v>33</v>
      </c>
      <c r="AC3" s="66"/>
      <c r="AD3" s="58"/>
      <c r="AE3" s="68"/>
      <c r="AF3" s="60"/>
      <c r="AG3" s="60"/>
      <c r="AH3" s="54"/>
    </row>
    <row r="4" spans="1:35" ht="16.5">
      <c r="A4" s="2">
        <v>1</v>
      </c>
      <c r="B4" s="12">
        <v>280800</v>
      </c>
      <c r="C4" s="12">
        <v>22400</v>
      </c>
      <c r="D4" s="12">
        <v>96400</v>
      </c>
      <c r="E4" s="12">
        <v>450630</v>
      </c>
      <c r="F4" s="12">
        <v>740208</v>
      </c>
      <c r="G4" s="13">
        <v>-26793.8</v>
      </c>
      <c r="H4" s="14">
        <v>0</v>
      </c>
      <c r="I4" s="1">
        <v>0</v>
      </c>
      <c r="J4" s="43"/>
      <c r="K4" s="15">
        <v>34400</v>
      </c>
      <c r="L4" s="16">
        <v>3600</v>
      </c>
      <c r="M4" s="15">
        <v>7200</v>
      </c>
      <c r="N4" s="15">
        <v>58415</v>
      </c>
      <c r="O4" s="15">
        <v>87964</v>
      </c>
      <c r="P4" s="15">
        <v>-4391.3</v>
      </c>
      <c r="Q4" s="15">
        <v>0</v>
      </c>
      <c r="R4" s="1">
        <v>0</v>
      </c>
      <c r="S4" s="1"/>
      <c r="T4" s="15">
        <v>68400</v>
      </c>
      <c r="U4" s="15">
        <v>9840</v>
      </c>
      <c r="V4" s="15">
        <v>60960</v>
      </c>
      <c r="W4" s="15">
        <v>135189</v>
      </c>
      <c r="X4" s="15">
        <v>217706.4</v>
      </c>
      <c r="Y4" s="15">
        <v>-8998.8</v>
      </c>
      <c r="Z4" s="15">
        <v>0</v>
      </c>
      <c r="AA4" s="1">
        <v>0</v>
      </c>
      <c r="AB4" s="1"/>
      <c r="AC4" s="17">
        <f>SUM(B4:D4,K4:M4,T4:V4)</f>
        <v>584000</v>
      </c>
      <c r="AD4" s="2">
        <v>1</v>
      </c>
      <c r="AE4" s="18">
        <v>1164044</v>
      </c>
      <c r="AF4" s="19">
        <v>141988</v>
      </c>
      <c r="AG4" s="19">
        <v>343897</v>
      </c>
      <c r="AH4" s="39">
        <f>SUM(AE4:AG4)</f>
        <v>1649929</v>
      </c>
      <c r="AI4" s="40"/>
    </row>
    <row r="5" spans="1:35" ht="16.5">
      <c r="A5" s="2">
        <v>2</v>
      </c>
      <c r="B5" s="20">
        <v>223200</v>
      </c>
      <c r="C5" s="20">
        <v>25200</v>
      </c>
      <c r="D5" s="20">
        <v>112400</v>
      </c>
      <c r="E5" s="20">
        <v>450630</v>
      </c>
      <c r="F5" s="20">
        <v>628404</v>
      </c>
      <c r="G5" s="13">
        <v>-24278.2</v>
      </c>
      <c r="H5" s="14">
        <v>0</v>
      </c>
      <c r="I5" s="1">
        <v>0</v>
      </c>
      <c r="J5" s="43"/>
      <c r="K5" s="15">
        <v>27600</v>
      </c>
      <c r="L5" s="16">
        <v>3200</v>
      </c>
      <c r="M5" s="15">
        <v>8400</v>
      </c>
      <c r="N5" s="15">
        <v>58415</v>
      </c>
      <c r="O5" s="15">
        <v>73200</v>
      </c>
      <c r="P5" s="15">
        <v>-3948.4</v>
      </c>
      <c r="Q5" s="15">
        <v>0</v>
      </c>
      <c r="R5" s="1">
        <v>0</v>
      </c>
      <c r="S5" s="1"/>
      <c r="T5" s="15">
        <v>59040</v>
      </c>
      <c r="U5" s="12">
        <v>10800</v>
      </c>
      <c r="V5" s="15">
        <v>59280</v>
      </c>
      <c r="W5" s="15">
        <v>135189</v>
      </c>
      <c r="X5" s="15">
        <v>196624.8</v>
      </c>
      <c r="Y5" s="15">
        <v>-8461.2</v>
      </c>
      <c r="Z5" s="15">
        <v>0</v>
      </c>
      <c r="AA5" s="1">
        <v>0</v>
      </c>
      <c r="AB5" s="1"/>
      <c r="AC5" s="17">
        <f aca="true" t="shared" si="0" ref="AC5:AC15">SUM(B5:D5,K5:M5,T5:V5)</f>
        <v>529120</v>
      </c>
      <c r="AD5" s="2">
        <v>2</v>
      </c>
      <c r="AE5" s="21">
        <v>1054756</v>
      </c>
      <c r="AF5" s="19">
        <v>127667</v>
      </c>
      <c r="AG5" s="19">
        <v>32353</v>
      </c>
      <c r="AH5" s="39">
        <f aca="true" t="shared" si="1" ref="AH5:AH15">SUM(AE5:AG5)</f>
        <v>1214776</v>
      </c>
      <c r="AI5" s="40"/>
    </row>
    <row r="6" spans="1:35" ht="16.5">
      <c r="A6" s="2">
        <v>3</v>
      </c>
      <c r="B6" s="20">
        <v>81600</v>
      </c>
      <c r="C6" s="20">
        <v>12800</v>
      </c>
      <c r="D6" s="20">
        <v>98000</v>
      </c>
      <c r="E6" s="20">
        <v>450630</v>
      </c>
      <c r="F6" s="20">
        <v>282384</v>
      </c>
      <c r="G6" s="13">
        <v>-14293.7</v>
      </c>
      <c r="H6" s="14">
        <v>0</v>
      </c>
      <c r="I6" s="1">
        <v>0</v>
      </c>
      <c r="J6" s="43"/>
      <c r="K6" s="15">
        <v>7200</v>
      </c>
      <c r="L6" s="16">
        <v>800</v>
      </c>
      <c r="M6" s="15">
        <v>7600</v>
      </c>
      <c r="N6" s="15">
        <v>58415</v>
      </c>
      <c r="O6" s="15">
        <v>23592</v>
      </c>
      <c r="P6" s="15">
        <v>-2460.2</v>
      </c>
      <c r="Q6" s="15">
        <v>0</v>
      </c>
      <c r="R6" s="1">
        <v>0</v>
      </c>
      <c r="S6" s="1"/>
      <c r="T6" s="15">
        <v>11280</v>
      </c>
      <c r="U6" s="22">
        <v>2640</v>
      </c>
      <c r="V6" s="15">
        <v>22320</v>
      </c>
      <c r="W6" s="15">
        <v>135189</v>
      </c>
      <c r="X6" s="15">
        <v>47580</v>
      </c>
      <c r="Y6" s="15">
        <v>-2193.2</v>
      </c>
      <c r="Z6" s="15">
        <v>0</v>
      </c>
      <c r="AA6" s="1">
        <v>0</v>
      </c>
      <c r="AB6" s="1"/>
      <c r="AC6" s="17">
        <f t="shared" si="0"/>
        <v>244240</v>
      </c>
      <c r="AD6" s="2">
        <v>3</v>
      </c>
      <c r="AE6" s="18">
        <v>718720</v>
      </c>
      <c r="AF6" s="23">
        <v>79547</v>
      </c>
      <c r="AG6" s="23">
        <v>180576</v>
      </c>
      <c r="AH6" s="39">
        <f t="shared" si="1"/>
        <v>978843</v>
      </c>
      <c r="AI6" s="40"/>
    </row>
    <row r="7" spans="1:35" ht="16.5">
      <c r="A7" s="2">
        <v>4</v>
      </c>
      <c r="B7" s="20">
        <v>246000</v>
      </c>
      <c r="C7" s="20">
        <v>20000</v>
      </c>
      <c r="D7" s="20">
        <v>104400</v>
      </c>
      <c r="E7" s="20">
        <v>450630</v>
      </c>
      <c r="F7" s="20">
        <v>667536</v>
      </c>
      <c r="G7" s="13">
        <v>-25118.2</v>
      </c>
      <c r="H7" s="14">
        <v>0</v>
      </c>
      <c r="I7" s="1">
        <v>0</v>
      </c>
      <c r="J7" s="43"/>
      <c r="K7" s="12">
        <v>27600</v>
      </c>
      <c r="L7" s="12">
        <v>2800</v>
      </c>
      <c r="M7" s="15">
        <v>8000</v>
      </c>
      <c r="N7" s="15">
        <v>58415</v>
      </c>
      <c r="O7" s="15">
        <v>72324</v>
      </c>
      <c r="P7" s="15">
        <v>-3922.1</v>
      </c>
      <c r="Q7" s="15">
        <v>0</v>
      </c>
      <c r="R7" s="1">
        <v>0</v>
      </c>
      <c r="S7" s="1"/>
      <c r="T7" s="15">
        <v>66720</v>
      </c>
      <c r="U7" s="15">
        <v>10320</v>
      </c>
      <c r="V7" s="15">
        <v>65520</v>
      </c>
      <c r="W7" s="24">
        <v>135189</v>
      </c>
      <c r="X7" s="24">
        <v>218421.6</v>
      </c>
      <c r="Y7" s="24">
        <v>-9547.4</v>
      </c>
      <c r="Z7" s="12">
        <v>0</v>
      </c>
      <c r="AA7" s="1">
        <v>0</v>
      </c>
      <c r="AB7" s="1"/>
      <c r="AC7" s="17">
        <f t="shared" si="0"/>
        <v>551360</v>
      </c>
      <c r="AD7" s="2">
        <v>4</v>
      </c>
      <c r="AE7" s="18">
        <v>1091248</v>
      </c>
      <c r="AF7" s="19">
        <v>126817</v>
      </c>
      <c r="AG7" s="19">
        <v>344063</v>
      </c>
      <c r="AH7" s="39">
        <f t="shared" si="1"/>
        <v>1562128</v>
      </c>
      <c r="AI7" s="40"/>
    </row>
    <row r="8" spans="1:35" ht="16.5">
      <c r="A8" s="3">
        <v>5</v>
      </c>
      <c r="B8" s="20">
        <v>298800</v>
      </c>
      <c r="C8" s="20">
        <v>33600</v>
      </c>
      <c r="D8" s="20">
        <v>10880</v>
      </c>
      <c r="E8" s="20">
        <v>450630</v>
      </c>
      <c r="F8" s="20">
        <v>806064</v>
      </c>
      <c r="G8" s="13">
        <v>-28275.6</v>
      </c>
      <c r="H8" s="14">
        <v>0</v>
      </c>
      <c r="I8" s="1">
        <v>0</v>
      </c>
      <c r="J8" s="43"/>
      <c r="K8" s="22">
        <v>36480</v>
      </c>
      <c r="L8" s="25">
        <v>4920</v>
      </c>
      <c r="M8" s="15">
        <v>9160</v>
      </c>
      <c r="N8" s="15">
        <v>58415</v>
      </c>
      <c r="O8" s="15">
        <v>96051.6</v>
      </c>
      <c r="P8" s="15">
        <v>-4633.9</v>
      </c>
      <c r="Q8" s="15">
        <v>0</v>
      </c>
      <c r="R8" s="1">
        <v>0</v>
      </c>
      <c r="S8" s="1"/>
      <c r="T8" s="15">
        <v>68640</v>
      </c>
      <c r="U8" s="15">
        <v>12720</v>
      </c>
      <c r="V8" s="15">
        <v>77760</v>
      </c>
      <c r="W8" s="15">
        <v>135189</v>
      </c>
      <c r="X8" s="15">
        <v>236244</v>
      </c>
      <c r="Y8" s="15">
        <v>-10028.6</v>
      </c>
      <c r="Z8" s="15">
        <v>0</v>
      </c>
      <c r="AA8" s="1">
        <v>0</v>
      </c>
      <c r="AB8" s="1"/>
      <c r="AC8" s="17">
        <f t="shared" si="0"/>
        <v>552960</v>
      </c>
      <c r="AD8" s="3">
        <v>5</v>
      </c>
      <c r="AE8" s="18">
        <v>1228418</v>
      </c>
      <c r="AF8" s="19">
        <v>149833</v>
      </c>
      <c r="AG8" s="19">
        <v>361404</v>
      </c>
      <c r="AH8" s="39">
        <f t="shared" si="1"/>
        <v>1739655</v>
      </c>
      <c r="AI8" s="40"/>
    </row>
    <row r="9" spans="1:35" ht="16.5">
      <c r="A9" s="2">
        <v>6</v>
      </c>
      <c r="B9" s="20">
        <v>530400</v>
      </c>
      <c r="C9" s="20">
        <v>36400</v>
      </c>
      <c r="D9" s="20">
        <v>151200</v>
      </c>
      <c r="E9" s="20">
        <v>450630</v>
      </c>
      <c r="F9" s="20">
        <v>1364244</v>
      </c>
      <c r="G9" s="13">
        <v>-40834.6</v>
      </c>
      <c r="H9" s="14">
        <v>0</v>
      </c>
      <c r="I9" s="1">
        <v>0</v>
      </c>
      <c r="J9" s="43"/>
      <c r="K9" s="12">
        <v>61880</v>
      </c>
      <c r="L9" s="26">
        <v>7720</v>
      </c>
      <c r="M9" s="15">
        <v>10880</v>
      </c>
      <c r="N9" s="15">
        <v>58415</v>
      </c>
      <c r="O9" s="15">
        <v>158172.4</v>
      </c>
      <c r="P9" s="15">
        <v>-6497.6</v>
      </c>
      <c r="Q9" s="15">
        <v>0</v>
      </c>
      <c r="R9" s="1">
        <v>0</v>
      </c>
      <c r="S9" s="1"/>
      <c r="T9" s="15">
        <v>102000</v>
      </c>
      <c r="U9" s="15">
        <v>17280</v>
      </c>
      <c r="V9" s="15">
        <v>120960</v>
      </c>
      <c r="W9" s="15">
        <v>135189</v>
      </c>
      <c r="X9" s="15">
        <v>353414.4</v>
      </c>
      <c r="Y9" s="15">
        <v>-13192.2</v>
      </c>
      <c r="Z9" s="15">
        <v>0</v>
      </c>
      <c r="AA9" s="1">
        <v>0</v>
      </c>
      <c r="AB9" s="1"/>
      <c r="AC9" s="17">
        <f t="shared" si="0"/>
        <v>1038720</v>
      </c>
      <c r="AD9" s="2">
        <v>6</v>
      </c>
      <c r="AE9" s="21">
        <v>1774039</v>
      </c>
      <c r="AF9" s="27">
        <v>210090</v>
      </c>
      <c r="AG9" s="27">
        <v>475411</v>
      </c>
      <c r="AH9" s="39">
        <f t="shared" si="1"/>
        <v>2459540</v>
      </c>
      <c r="AI9" s="40"/>
    </row>
    <row r="10" spans="1:35" ht="16.5">
      <c r="A10" s="2">
        <v>7</v>
      </c>
      <c r="B10" s="20">
        <v>545200</v>
      </c>
      <c r="C10" s="20">
        <v>60400</v>
      </c>
      <c r="D10" s="20">
        <v>126000</v>
      </c>
      <c r="E10" s="20">
        <v>593514</v>
      </c>
      <c r="F10" s="20">
        <v>1461755.7</v>
      </c>
      <c r="G10" s="13">
        <v>-46243.5</v>
      </c>
      <c r="H10" s="14">
        <v>52756.8</v>
      </c>
      <c r="I10" s="1">
        <v>0</v>
      </c>
      <c r="J10" s="43"/>
      <c r="K10" s="22">
        <v>61040</v>
      </c>
      <c r="L10" s="25">
        <v>10080</v>
      </c>
      <c r="M10" s="15">
        <v>10160</v>
      </c>
      <c r="N10" s="15">
        <v>76937</v>
      </c>
      <c r="O10" s="15">
        <v>164794.5</v>
      </c>
      <c r="P10" s="15">
        <v>-7251.9</v>
      </c>
      <c r="Q10" s="15">
        <v>0</v>
      </c>
      <c r="R10" s="1">
        <v>0</v>
      </c>
      <c r="S10" s="1"/>
      <c r="T10" s="15">
        <v>105840</v>
      </c>
      <c r="U10" s="15">
        <v>19200</v>
      </c>
      <c r="V10" s="15">
        <v>127440</v>
      </c>
      <c r="W10" s="15">
        <v>178054.2</v>
      </c>
      <c r="X10" s="15">
        <v>387612.6</v>
      </c>
      <c r="Y10" s="15">
        <v>-15273</v>
      </c>
      <c r="Z10" s="15">
        <v>0</v>
      </c>
      <c r="AA10" s="1">
        <v>0</v>
      </c>
      <c r="AB10" s="1"/>
      <c r="AC10" s="17">
        <f t="shared" si="0"/>
        <v>1065360</v>
      </c>
      <c r="AD10" s="2">
        <v>7</v>
      </c>
      <c r="AE10" s="21">
        <v>2061783</v>
      </c>
      <c r="AF10" s="28">
        <v>234480</v>
      </c>
      <c r="AG10" s="28">
        <v>550394</v>
      </c>
      <c r="AH10" s="39">
        <f t="shared" si="1"/>
        <v>2846657</v>
      </c>
      <c r="AI10" s="40"/>
    </row>
    <row r="11" spans="1:35" ht="16.5">
      <c r="A11" s="2">
        <v>8</v>
      </c>
      <c r="B11" s="20">
        <v>403200</v>
      </c>
      <c r="C11" s="20">
        <v>30800</v>
      </c>
      <c r="D11" s="20">
        <v>124800</v>
      </c>
      <c r="E11" s="20">
        <v>603720</v>
      </c>
      <c r="F11" s="20">
        <v>1092728</v>
      </c>
      <c r="G11" s="13">
        <v>-38170</v>
      </c>
      <c r="H11" s="14">
        <v>0</v>
      </c>
      <c r="I11" s="1">
        <v>819</v>
      </c>
      <c r="J11" s="43"/>
      <c r="K11" s="15">
        <v>53760</v>
      </c>
      <c r="L11" s="16">
        <v>2440</v>
      </c>
      <c r="M11" s="15">
        <v>7760</v>
      </c>
      <c r="N11" s="15">
        <v>78260</v>
      </c>
      <c r="O11" s="15">
        <v>135249.6</v>
      </c>
      <c r="P11" s="15">
        <v>-6405.2</v>
      </c>
      <c r="Q11" s="15">
        <v>44496.4</v>
      </c>
      <c r="R11" s="1">
        <v>93</v>
      </c>
      <c r="S11" s="1"/>
      <c r="T11" s="15">
        <v>55440</v>
      </c>
      <c r="U11" s="15">
        <v>8640</v>
      </c>
      <c r="V11" s="15">
        <v>47280</v>
      </c>
      <c r="W11" s="15">
        <v>181116</v>
      </c>
      <c r="X11" s="15">
        <v>183914.4</v>
      </c>
      <c r="Y11" s="15">
        <v>-9855.8</v>
      </c>
      <c r="Z11" s="15">
        <v>0</v>
      </c>
      <c r="AA11" s="1">
        <v>218</v>
      </c>
      <c r="AB11" s="1"/>
      <c r="AC11" s="17">
        <f t="shared" si="0"/>
        <v>734120</v>
      </c>
      <c r="AD11" s="2">
        <v>8</v>
      </c>
      <c r="AE11" s="18">
        <v>1659097</v>
      </c>
      <c r="AF11" s="19">
        <v>251694</v>
      </c>
      <c r="AG11" s="19">
        <v>355393</v>
      </c>
      <c r="AH11" s="39">
        <f t="shared" si="1"/>
        <v>2266184</v>
      </c>
      <c r="AI11" s="40"/>
    </row>
    <row r="12" spans="1:35" ht="16.5">
      <c r="A12" s="2">
        <v>9</v>
      </c>
      <c r="B12" s="20">
        <v>286000</v>
      </c>
      <c r="C12" s="20">
        <v>28800</v>
      </c>
      <c r="D12" s="20">
        <v>124400</v>
      </c>
      <c r="E12" s="20">
        <v>603720</v>
      </c>
      <c r="F12" s="20">
        <v>817620</v>
      </c>
      <c r="G12" s="13">
        <v>-31980.1</v>
      </c>
      <c r="H12" s="14">
        <v>1389360</v>
      </c>
      <c r="I12" s="1">
        <v>0</v>
      </c>
      <c r="J12" s="43"/>
      <c r="K12" s="15">
        <v>34040</v>
      </c>
      <c r="L12" s="16">
        <v>1760</v>
      </c>
      <c r="M12" s="15">
        <v>8120</v>
      </c>
      <c r="N12" s="15">
        <v>78260</v>
      </c>
      <c r="O12" s="15">
        <v>88861.2</v>
      </c>
      <c r="P12" s="15">
        <v>-5013.6</v>
      </c>
      <c r="Q12" s="15">
        <v>41813.2</v>
      </c>
      <c r="R12" s="1">
        <v>0</v>
      </c>
      <c r="S12" s="1"/>
      <c r="T12" s="15">
        <v>31920</v>
      </c>
      <c r="U12" s="12">
        <v>6480</v>
      </c>
      <c r="V12" s="15">
        <v>33840</v>
      </c>
      <c r="W12" s="15">
        <v>181116</v>
      </c>
      <c r="X12" s="15">
        <v>114050.4</v>
      </c>
      <c r="Y12" s="15">
        <v>-8412.2</v>
      </c>
      <c r="Z12" s="15">
        <v>0</v>
      </c>
      <c r="AA12" s="1">
        <v>0</v>
      </c>
      <c r="AB12" s="1"/>
      <c r="AC12" s="17">
        <f t="shared" si="0"/>
        <v>555360</v>
      </c>
      <c r="AD12" s="2">
        <v>9</v>
      </c>
      <c r="AE12" s="18">
        <v>1389360</v>
      </c>
      <c r="AF12" s="19">
        <v>203921</v>
      </c>
      <c r="AG12" s="19">
        <v>286754</v>
      </c>
      <c r="AH12" s="39">
        <f t="shared" si="1"/>
        <v>1880035</v>
      </c>
      <c r="AI12" s="40"/>
    </row>
    <row r="13" spans="1:35" ht="16.5">
      <c r="A13" s="2">
        <v>10</v>
      </c>
      <c r="B13" s="20">
        <v>411600</v>
      </c>
      <c r="C13" s="20">
        <v>32000</v>
      </c>
      <c r="D13" s="20">
        <v>122400</v>
      </c>
      <c r="E13" s="20">
        <v>603720</v>
      </c>
      <c r="F13" s="20">
        <v>1111736</v>
      </c>
      <c r="G13" s="13">
        <v>-38597.7</v>
      </c>
      <c r="H13" s="14">
        <v>0</v>
      </c>
      <c r="I13" s="1">
        <v>0</v>
      </c>
      <c r="J13" s="43"/>
      <c r="K13" s="15">
        <v>50680</v>
      </c>
      <c r="L13" s="16">
        <v>4240</v>
      </c>
      <c r="M13" s="15">
        <v>8360</v>
      </c>
      <c r="N13" s="15">
        <v>78260</v>
      </c>
      <c r="O13" s="15">
        <v>131206</v>
      </c>
      <c r="P13" s="15">
        <v>-6283.9</v>
      </c>
      <c r="Q13" s="15">
        <v>0</v>
      </c>
      <c r="R13" s="1">
        <v>0</v>
      </c>
      <c r="S13" s="1"/>
      <c r="T13" s="15">
        <v>83520</v>
      </c>
      <c r="U13" s="15">
        <v>11760</v>
      </c>
      <c r="V13" s="15">
        <v>90000</v>
      </c>
      <c r="W13" s="15">
        <v>181116</v>
      </c>
      <c r="X13" s="15">
        <v>292365.6</v>
      </c>
      <c r="Y13" s="15">
        <v>-12073.7</v>
      </c>
      <c r="Z13" s="15">
        <v>0</v>
      </c>
      <c r="AA13" s="1">
        <v>0</v>
      </c>
      <c r="AB13" s="1"/>
      <c r="AC13" s="17">
        <f t="shared" si="0"/>
        <v>814560</v>
      </c>
      <c r="AD13" s="2">
        <v>10</v>
      </c>
      <c r="AE13" s="21">
        <v>1676858</v>
      </c>
      <c r="AF13" s="28">
        <v>203182</v>
      </c>
      <c r="AG13" s="28">
        <v>461408</v>
      </c>
      <c r="AH13" s="39">
        <f t="shared" si="1"/>
        <v>2341448</v>
      </c>
      <c r="AI13" s="40"/>
    </row>
    <row r="14" spans="1:35" ht="16.5">
      <c r="A14" s="2">
        <v>11</v>
      </c>
      <c r="B14" s="20">
        <v>490800</v>
      </c>
      <c r="C14" s="20">
        <v>55200</v>
      </c>
      <c r="D14" s="20">
        <v>136000</v>
      </c>
      <c r="E14" s="20">
        <v>465939</v>
      </c>
      <c r="F14" s="20">
        <v>1291837</v>
      </c>
      <c r="G14" s="13">
        <v>-39549.9</v>
      </c>
      <c r="H14" s="14">
        <v>35894.5</v>
      </c>
      <c r="I14" s="1">
        <v>0</v>
      </c>
      <c r="J14" s="43"/>
      <c r="K14" s="15">
        <v>59520</v>
      </c>
      <c r="L14" s="16">
        <v>8520</v>
      </c>
      <c r="M14" s="15">
        <v>12280</v>
      </c>
      <c r="N14" s="15">
        <v>60399.5</v>
      </c>
      <c r="O14" s="15">
        <v>155581.8</v>
      </c>
      <c r="P14" s="15">
        <v>-6479.4</v>
      </c>
      <c r="Q14" s="15">
        <v>0</v>
      </c>
      <c r="R14" s="1">
        <v>0</v>
      </c>
      <c r="S14" s="1"/>
      <c r="T14" s="15">
        <v>90960</v>
      </c>
      <c r="U14" s="12">
        <v>19440</v>
      </c>
      <c r="V14" s="15">
        <v>108000</v>
      </c>
      <c r="W14" s="15">
        <v>139781.7</v>
      </c>
      <c r="X14" s="15">
        <v>322163.7</v>
      </c>
      <c r="Y14" s="15">
        <v>-11779.6</v>
      </c>
      <c r="Z14" s="15">
        <v>0</v>
      </c>
      <c r="AA14" s="1">
        <v>0</v>
      </c>
      <c r="AB14" s="1"/>
      <c r="AC14" s="17">
        <f t="shared" si="0"/>
        <v>980720</v>
      </c>
      <c r="AD14" s="2">
        <v>11</v>
      </c>
      <c r="AE14" s="18">
        <v>1754121</v>
      </c>
      <c r="AF14" s="19">
        <v>209502</v>
      </c>
      <c r="AG14" s="19">
        <v>450166</v>
      </c>
      <c r="AH14" s="39">
        <f t="shared" si="1"/>
        <v>2413789</v>
      </c>
      <c r="AI14" s="40"/>
    </row>
    <row r="15" spans="1:35" ht="17.25" thickBot="1">
      <c r="A15" s="4">
        <v>12</v>
      </c>
      <c r="B15" s="15">
        <v>335600</v>
      </c>
      <c r="C15" s="15">
        <v>25200</v>
      </c>
      <c r="D15" s="15">
        <v>108400</v>
      </c>
      <c r="E15" s="15">
        <v>450630</v>
      </c>
      <c r="F15" s="15">
        <v>876820</v>
      </c>
      <c r="G15" s="13">
        <v>-29667.6</v>
      </c>
      <c r="H15" s="14">
        <v>0</v>
      </c>
      <c r="I15" s="14">
        <v>0</v>
      </c>
      <c r="J15" s="15">
        <v>299350</v>
      </c>
      <c r="K15" s="15">
        <v>51440</v>
      </c>
      <c r="L15" s="16">
        <v>5800</v>
      </c>
      <c r="M15" s="15">
        <v>8400</v>
      </c>
      <c r="N15" s="15">
        <v>58415</v>
      </c>
      <c r="O15" s="15">
        <v>130111.6</v>
      </c>
      <c r="P15" s="15">
        <v>-5655.7</v>
      </c>
      <c r="Q15" s="15">
        <v>0</v>
      </c>
      <c r="R15" s="15">
        <v>0</v>
      </c>
      <c r="S15" s="15">
        <v>41876</v>
      </c>
      <c r="T15" s="15">
        <v>78000</v>
      </c>
      <c r="U15" s="15">
        <v>11520</v>
      </c>
      <c r="V15" s="15">
        <v>69120</v>
      </c>
      <c r="W15" s="15">
        <v>135189</v>
      </c>
      <c r="X15" s="15">
        <v>248332.8</v>
      </c>
      <c r="Y15" s="15">
        <v>-9779.8</v>
      </c>
      <c r="Z15" s="15">
        <v>0</v>
      </c>
      <c r="AA15" s="15">
        <v>0</v>
      </c>
      <c r="AB15" s="12">
        <v>101212</v>
      </c>
      <c r="AC15" s="17">
        <f t="shared" si="0"/>
        <v>693480</v>
      </c>
      <c r="AD15" s="4">
        <v>12</v>
      </c>
      <c r="AE15" s="30">
        <v>1297582</v>
      </c>
      <c r="AF15" s="31">
        <v>182871</v>
      </c>
      <c r="AG15" s="31">
        <v>373742</v>
      </c>
      <c r="AH15" s="39">
        <f t="shared" si="1"/>
        <v>1854195</v>
      </c>
      <c r="AI15" s="40"/>
    </row>
    <row r="16" spans="1:35" ht="17.25" thickBot="1">
      <c r="A16" s="5" t="s">
        <v>5</v>
      </c>
      <c r="B16" s="32">
        <f>SUM(B4:B15)</f>
        <v>4133200</v>
      </c>
      <c r="C16" s="32">
        <f>SUM(C4:C15)</f>
        <v>382800</v>
      </c>
      <c r="D16" s="32">
        <f>SUM(D4:D15)</f>
        <v>1315280</v>
      </c>
      <c r="E16" s="32">
        <f aca="true" t="shared" si="2" ref="E16:AB16">SUM(E4:E15)</f>
        <v>6025023</v>
      </c>
      <c r="F16" s="32">
        <f t="shared" si="2"/>
        <v>11141336.7</v>
      </c>
      <c r="G16" s="32">
        <f t="shared" si="2"/>
        <v>-383802.9</v>
      </c>
      <c r="H16" s="32">
        <f t="shared" si="2"/>
        <v>1478011.3</v>
      </c>
      <c r="I16" s="32">
        <f>SUM(I4:I15)</f>
        <v>819</v>
      </c>
      <c r="J16" s="32">
        <f>SUM(J4:J15)</f>
        <v>299350</v>
      </c>
      <c r="K16" s="32">
        <f t="shared" si="2"/>
        <v>505640</v>
      </c>
      <c r="L16" s="32">
        <f t="shared" si="2"/>
        <v>55880</v>
      </c>
      <c r="M16" s="32">
        <f t="shared" si="2"/>
        <v>106320</v>
      </c>
      <c r="N16" s="32">
        <f t="shared" si="2"/>
        <v>781021.5</v>
      </c>
      <c r="O16" s="32">
        <f t="shared" si="2"/>
        <v>1317108.7</v>
      </c>
      <c r="P16" s="32">
        <f t="shared" si="2"/>
        <v>-62943.2</v>
      </c>
      <c r="Q16" s="32">
        <f t="shared" si="2"/>
        <v>86309.6</v>
      </c>
      <c r="R16" s="32">
        <f t="shared" si="2"/>
        <v>93</v>
      </c>
      <c r="S16" s="32"/>
      <c r="T16" s="32">
        <f t="shared" si="2"/>
        <v>821760</v>
      </c>
      <c r="U16" s="32">
        <f t="shared" si="2"/>
        <v>140640</v>
      </c>
      <c r="V16" s="32">
        <f t="shared" si="2"/>
        <v>882480</v>
      </c>
      <c r="W16" s="32">
        <f t="shared" si="2"/>
        <v>1807506.9</v>
      </c>
      <c r="X16" s="32">
        <f t="shared" si="2"/>
        <v>2818430.6999999997</v>
      </c>
      <c r="Y16" s="32">
        <f t="shared" si="2"/>
        <v>-119595.5</v>
      </c>
      <c r="Z16" s="32">
        <f t="shared" si="2"/>
        <v>0</v>
      </c>
      <c r="AA16" s="32">
        <f t="shared" si="2"/>
        <v>218</v>
      </c>
      <c r="AB16" s="32">
        <f t="shared" si="2"/>
        <v>101212</v>
      </c>
      <c r="AC16" s="38"/>
      <c r="AD16" s="33"/>
      <c r="AE16" s="34">
        <f>SUM(AE4:AE15)</f>
        <v>16870026</v>
      </c>
      <c r="AF16" s="35">
        <f>SUM(AF4:AF15)</f>
        <v>2121592</v>
      </c>
      <c r="AG16" s="35">
        <f>SUM(AG4:AG15)</f>
        <v>4215561</v>
      </c>
      <c r="AH16" s="41"/>
      <c r="AI16" s="40"/>
    </row>
    <row r="17" spans="3:4" ht="16.5">
      <c r="C17" s="36"/>
      <c r="D17" s="37"/>
    </row>
    <row r="18" spans="1:34" ht="25.5" customHeight="1">
      <c r="A18" s="55" t="s">
        <v>20</v>
      </c>
      <c r="B18" s="62" t="s">
        <v>34</v>
      </c>
      <c r="C18" s="62"/>
      <c r="D18" s="62"/>
      <c r="E18" s="62"/>
      <c r="F18" s="62"/>
      <c r="G18" s="62"/>
      <c r="H18" s="62"/>
      <c r="I18" s="62"/>
      <c r="J18" s="62"/>
      <c r="K18" s="64" t="s">
        <v>35</v>
      </c>
      <c r="L18" s="64"/>
      <c r="M18" s="64"/>
      <c r="N18" s="64"/>
      <c r="O18" s="64"/>
      <c r="P18" s="64"/>
      <c r="Q18" s="64"/>
      <c r="R18" s="64"/>
      <c r="S18" s="64"/>
      <c r="T18" s="48" t="s">
        <v>36</v>
      </c>
      <c r="U18" s="49"/>
      <c r="V18" s="49"/>
      <c r="W18" s="49"/>
      <c r="X18" s="49"/>
      <c r="Y18" s="49"/>
      <c r="Z18" s="49"/>
      <c r="AA18" s="49"/>
      <c r="AB18" s="50"/>
      <c r="AC18" s="42"/>
      <c r="AD18" s="42"/>
      <c r="AE18" s="51" t="s">
        <v>16</v>
      </c>
      <c r="AF18" s="51"/>
      <c r="AG18" s="51"/>
      <c r="AH18" s="52"/>
    </row>
    <row r="19" spans="1:34" ht="16.5">
      <c r="A19" s="56"/>
      <c r="B19" s="61" t="s">
        <v>17</v>
      </c>
      <c r="C19" s="61"/>
      <c r="D19" s="61"/>
      <c r="E19" s="63" t="s">
        <v>18</v>
      </c>
      <c r="F19" s="63"/>
      <c r="G19" s="63"/>
      <c r="H19" s="63"/>
      <c r="I19" s="63"/>
      <c r="J19" s="63"/>
      <c r="K19" s="61" t="s">
        <v>17</v>
      </c>
      <c r="L19" s="61"/>
      <c r="M19" s="61"/>
      <c r="N19" s="63" t="s">
        <v>18</v>
      </c>
      <c r="O19" s="63"/>
      <c r="P19" s="63"/>
      <c r="Q19" s="63"/>
      <c r="R19" s="63"/>
      <c r="S19" s="63"/>
      <c r="T19" s="61" t="s">
        <v>17</v>
      </c>
      <c r="U19" s="61"/>
      <c r="V19" s="61"/>
      <c r="W19" s="63" t="s">
        <v>18</v>
      </c>
      <c r="X19" s="63"/>
      <c r="Y19" s="63"/>
      <c r="Z19" s="63"/>
      <c r="AA19" s="63"/>
      <c r="AB19" s="1"/>
      <c r="AC19" s="65" t="s">
        <v>7</v>
      </c>
      <c r="AD19" s="57" t="s">
        <v>1</v>
      </c>
      <c r="AE19" s="67" t="s">
        <v>0</v>
      </c>
      <c r="AF19" s="59" t="s">
        <v>19</v>
      </c>
      <c r="AG19" s="59" t="s">
        <v>6</v>
      </c>
      <c r="AH19" s="53" t="s">
        <v>8</v>
      </c>
    </row>
    <row r="20" spans="1:34" ht="33">
      <c r="A20" s="7" t="s">
        <v>1</v>
      </c>
      <c r="B20" s="8" t="s">
        <v>2</v>
      </c>
      <c r="C20" s="8" t="s">
        <v>3</v>
      </c>
      <c r="D20" s="8" t="s">
        <v>4</v>
      </c>
      <c r="E20" s="8" t="s">
        <v>10</v>
      </c>
      <c r="F20" s="8" t="s">
        <v>11</v>
      </c>
      <c r="G20" s="8" t="s">
        <v>12</v>
      </c>
      <c r="H20" s="8" t="s">
        <v>13</v>
      </c>
      <c r="I20" s="8" t="s">
        <v>14</v>
      </c>
      <c r="J20" s="44" t="s">
        <v>33</v>
      </c>
      <c r="K20" s="8" t="s">
        <v>2</v>
      </c>
      <c r="L20" s="9" t="s">
        <v>3</v>
      </c>
      <c r="M20" s="8" t="s">
        <v>4</v>
      </c>
      <c r="N20" s="8" t="s">
        <v>10</v>
      </c>
      <c r="O20" s="8" t="s">
        <v>11</v>
      </c>
      <c r="P20" s="8" t="s">
        <v>12</v>
      </c>
      <c r="Q20" s="8" t="s">
        <v>13</v>
      </c>
      <c r="R20" s="10" t="s">
        <v>14</v>
      </c>
      <c r="S20" s="44" t="s">
        <v>33</v>
      </c>
      <c r="T20" s="8" t="s">
        <v>2</v>
      </c>
      <c r="U20" s="8" t="s">
        <v>3</v>
      </c>
      <c r="V20" s="8" t="s">
        <v>15</v>
      </c>
      <c r="W20" s="8" t="s">
        <v>10</v>
      </c>
      <c r="X20" s="8" t="s">
        <v>11</v>
      </c>
      <c r="Y20" s="8" t="s">
        <v>12</v>
      </c>
      <c r="Z20" s="8" t="s">
        <v>13</v>
      </c>
      <c r="AA20" s="10" t="s">
        <v>14</v>
      </c>
      <c r="AB20" s="44" t="s">
        <v>33</v>
      </c>
      <c r="AC20" s="66"/>
      <c r="AD20" s="58"/>
      <c r="AE20" s="68"/>
      <c r="AF20" s="60"/>
      <c r="AG20" s="60"/>
      <c r="AH20" s="54"/>
    </row>
    <row r="21" spans="1:34" ht="16.5">
      <c r="A21" s="2">
        <v>1</v>
      </c>
      <c r="B21" s="12">
        <v>274400</v>
      </c>
      <c r="C21" s="12">
        <v>24400</v>
      </c>
      <c r="D21" s="12">
        <v>102400</v>
      </c>
      <c r="E21" s="12">
        <v>450630</v>
      </c>
      <c r="F21" s="12">
        <v>733612</v>
      </c>
      <c r="G21" s="13">
        <v>-28421.8</v>
      </c>
      <c r="H21" s="14">
        <v>0</v>
      </c>
      <c r="I21" s="14">
        <v>0</v>
      </c>
      <c r="J21" s="1">
        <v>255965</v>
      </c>
      <c r="K21" s="15">
        <v>55480</v>
      </c>
      <c r="L21" s="16">
        <v>7160</v>
      </c>
      <c r="M21" s="15">
        <v>10340</v>
      </c>
      <c r="N21" s="15">
        <v>58415</v>
      </c>
      <c r="O21" s="15">
        <v>142626.8</v>
      </c>
      <c r="P21" s="15">
        <v>-5031.2</v>
      </c>
      <c r="Q21" s="15">
        <v>0</v>
      </c>
      <c r="R21" s="15">
        <v>0</v>
      </c>
      <c r="S21" s="1">
        <v>46561</v>
      </c>
      <c r="T21" s="15">
        <v>69120</v>
      </c>
      <c r="U21" s="15">
        <v>10800</v>
      </c>
      <c r="V21" s="15">
        <v>62150</v>
      </c>
      <c r="W21" s="15">
        <v>135189</v>
      </c>
      <c r="X21" s="15">
        <v>221623.2</v>
      </c>
      <c r="Y21" s="15">
        <v>-9098.7</v>
      </c>
      <c r="Z21" s="15">
        <v>0</v>
      </c>
      <c r="AA21" s="1">
        <v>0</v>
      </c>
      <c r="AB21" s="1">
        <v>90647</v>
      </c>
      <c r="AC21" s="17">
        <f aca="true" t="shared" si="3" ref="AC21:AC32">SUM(B21:D21,K21:M21,T21:V21)</f>
        <v>616250</v>
      </c>
      <c r="AD21" s="2" t="s">
        <v>32</v>
      </c>
      <c r="AE21" s="18">
        <v>1155820</v>
      </c>
      <c r="AF21" s="19">
        <v>195011</v>
      </c>
      <c r="AG21" s="19">
        <v>347714</v>
      </c>
      <c r="AH21" s="39">
        <f aca="true" t="shared" si="4" ref="AH21:AH32">SUM(AE21:AG21)</f>
        <v>1698545</v>
      </c>
    </row>
    <row r="22" spans="1:34" ht="16.5">
      <c r="A22" s="2">
        <v>2</v>
      </c>
      <c r="B22" s="20">
        <v>214800</v>
      </c>
      <c r="C22" s="20">
        <v>25600</v>
      </c>
      <c r="D22" s="20">
        <v>115200</v>
      </c>
      <c r="E22" s="20">
        <v>450630</v>
      </c>
      <c r="F22" s="20">
        <v>612480</v>
      </c>
      <c r="G22" s="13">
        <v>-25514.6</v>
      </c>
      <c r="H22" s="14">
        <v>0</v>
      </c>
      <c r="I22" s="14">
        <v>0</v>
      </c>
      <c r="J22" s="1">
        <v>226873</v>
      </c>
      <c r="K22" s="15">
        <v>45800</v>
      </c>
      <c r="L22" s="16"/>
      <c r="M22" s="15"/>
      <c r="N22" s="15">
        <v>58415</v>
      </c>
      <c r="O22" s="15">
        <v>68740.2</v>
      </c>
      <c r="P22" s="15">
        <v>-4421.2</v>
      </c>
      <c r="Q22" s="15">
        <v>0</v>
      </c>
      <c r="R22" s="15">
        <v>0</v>
      </c>
      <c r="S22" s="45"/>
      <c r="T22" s="15">
        <v>60960</v>
      </c>
      <c r="U22" s="12">
        <v>12480</v>
      </c>
      <c r="V22" s="15">
        <v>63360</v>
      </c>
      <c r="W22" s="15">
        <v>135189</v>
      </c>
      <c r="X22" s="15">
        <v>206620.8</v>
      </c>
      <c r="Y22" s="15">
        <v>-8203.4</v>
      </c>
      <c r="Z22" s="15">
        <v>0</v>
      </c>
      <c r="AA22" s="1">
        <v>0</v>
      </c>
      <c r="AB22" s="1">
        <v>87278</v>
      </c>
      <c r="AC22" s="17">
        <f t="shared" si="3"/>
        <v>538200</v>
      </c>
      <c r="AD22" s="2" t="s">
        <v>21</v>
      </c>
      <c r="AE22" s="21">
        <v>1037595</v>
      </c>
      <c r="AF22" s="19">
        <v>122734</v>
      </c>
      <c r="AG22" s="19">
        <v>333606</v>
      </c>
      <c r="AH22" s="39">
        <f t="shared" si="4"/>
        <v>1493935</v>
      </c>
    </row>
    <row r="23" spans="1:34" ht="16.5">
      <c r="A23" s="2">
        <v>3</v>
      </c>
      <c r="B23" s="12">
        <v>96800</v>
      </c>
      <c r="C23" s="12">
        <v>13600</v>
      </c>
      <c r="D23" s="12">
        <v>97600</v>
      </c>
      <c r="E23" s="12">
        <v>450630</v>
      </c>
      <c r="F23" s="12">
        <v>317176</v>
      </c>
      <c r="G23" s="13">
        <v>-17275.6</v>
      </c>
      <c r="H23" s="13">
        <v>0</v>
      </c>
      <c r="I23" s="13">
        <v>0</v>
      </c>
      <c r="J23" s="1">
        <v>132704</v>
      </c>
      <c r="K23" s="12">
        <v>11360</v>
      </c>
      <c r="L23" s="15">
        <v>1440</v>
      </c>
      <c r="M23" s="15">
        <v>7560</v>
      </c>
      <c r="N23" s="15">
        <v>58415</v>
      </c>
      <c r="O23" s="15">
        <v>33740</v>
      </c>
      <c r="P23" s="15">
        <v>-2764.6</v>
      </c>
      <c r="Q23" s="15">
        <v>0</v>
      </c>
      <c r="R23" s="15">
        <v>0</v>
      </c>
      <c r="S23" s="15">
        <v>12990</v>
      </c>
      <c r="T23" s="15">
        <v>25920</v>
      </c>
      <c r="U23" s="16">
        <v>4800</v>
      </c>
      <c r="V23" s="15">
        <v>34080</v>
      </c>
      <c r="W23" s="15">
        <v>135189</v>
      </c>
      <c r="X23" s="15">
        <v>93168</v>
      </c>
      <c r="Y23" s="15">
        <v>-4110.4</v>
      </c>
      <c r="Z23" s="15">
        <v>0</v>
      </c>
      <c r="AA23" s="15">
        <v>0</v>
      </c>
      <c r="AB23" s="1">
        <v>41342</v>
      </c>
      <c r="AC23" s="17">
        <f t="shared" si="3"/>
        <v>293160</v>
      </c>
      <c r="AD23" s="2" t="s">
        <v>22</v>
      </c>
      <c r="AE23" s="18">
        <v>750530</v>
      </c>
      <c r="AF23" s="23">
        <v>89391</v>
      </c>
      <c r="AG23" s="23">
        <v>224247</v>
      </c>
      <c r="AH23" s="39">
        <f t="shared" si="4"/>
        <v>1064168</v>
      </c>
    </row>
    <row r="24" spans="1:34" ht="16.5">
      <c r="A24" s="2">
        <v>4</v>
      </c>
      <c r="B24" s="12">
        <v>246800</v>
      </c>
      <c r="C24" s="12">
        <v>20800</v>
      </c>
      <c r="D24" s="12">
        <v>105400</v>
      </c>
      <c r="E24" s="12">
        <v>450630</v>
      </c>
      <c r="F24" s="12">
        <v>670288</v>
      </c>
      <c r="G24" s="12">
        <v>-26902</v>
      </c>
      <c r="H24" s="12">
        <v>0</v>
      </c>
      <c r="I24" s="12">
        <v>1299</v>
      </c>
      <c r="J24" s="12">
        <v>238612</v>
      </c>
      <c r="K24" s="12">
        <v>37240</v>
      </c>
      <c r="L24" s="12">
        <v>3480</v>
      </c>
      <c r="M24" s="15">
        <v>8720</v>
      </c>
      <c r="N24" s="15">
        <v>58415</v>
      </c>
      <c r="O24" s="15">
        <v>95440.4</v>
      </c>
      <c r="P24" s="15">
        <v>-4615.6</v>
      </c>
      <c r="Q24" s="15">
        <v>0</v>
      </c>
      <c r="R24" s="15">
        <v>0</v>
      </c>
      <c r="S24" s="1">
        <v>31543</v>
      </c>
      <c r="T24" s="20">
        <v>67440</v>
      </c>
      <c r="U24" s="20">
        <v>10560</v>
      </c>
      <c r="V24" s="20">
        <v>65040</v>
      </c>
      <c r="W24" s="20">
        <v>135189</v>
      </c>
      <c r="X24" s="20">
        <v>219955.2</v>
      </c>
      <c r="Y24" s="13">
        <v>-9056.1</v>
      </c>
      <c r="Z24" s="14">
        <v>0</v>
      </c>
      <c r="AA24" s="14">
        <v>-417</v>
      </c>
      <c r="AB24" s="1">
        <v>91250</v>
      </c>
      <c r="AC24" s="17">
        <f t="shared" si="3"/>
        <v>565480</v>
      </c>
      <c r="AD24" s="2" t="s">
        <v>23</v>
      </c>
      <c r="AE24" s="18">
        <v>1095315</v>
      </c>
      <c r="AF24" s="19">
        <v>149240</v>
      </c>
      <c r="AG24" s="19">
        <v>346505</v>
      </c>
      <c r="AH24" s="39">
        <f t="shared" si="4"/>
        <v>1591060</v>
      </c>
    </row>
    <row r="25" spans="1:34" ht="16.5">
      <c r="A25" s="3">
        <v>5</v>
      </c>
      <c r="B25" s="12">
        <v>1370406</v>
      </c>
      <c r="C25" s="20">
        <v>36000</v>
      </c>
      <c r="D25" s="20">
        <v>126400</v>
      </c>
      <c r="E25" s="20">
        <v>450630</v>
      </c>
      <c r="F25" s="20">
        <v>951320</v>
      </c>
      <c r="G25" s="46">
        <v>-31543.8</v>
      </c>
      <c r="H25" s="46">
        <v>0</v>
      </c>
      <c r="I25" s="46">
        <v>0</v>
      </c>
      <c r="J25" s="47">
        <v>330484</v>
      </c>
      <c r="K25" s="12">
        <v>183393</v>
      </c>
      <c r="L25" s="25">
        <v>6240</v>
      </c>
      <c r="M25" s="15">
        <v>10360</v>
      </c>
      <c r="N25" s="15">
        <v>58415</v>
      </c>
      <c r="O25" s="15">
        <v>130649.6</v>
      </c>
      <c r="P25" s="15">
        <v>-5671.9</v>
      </c>
      <c r="Q25" s="15">
        <v>0</v>
      </c>
      <c r="R25" s="15">
        <v>0</v>
      </c>
      <c r="S25" s="1">
        <v>49295</v>
      </c>
      <c r="T25" s="20">
        <v>391977</v>
      </c>
      <c r="U25" s="15">
        <v>14640</v>
      </c>
      <c r="V25" s="15">
        <v>87120</v>
      </c>
      <c r="W25" s="15">
        <v>135189</v>
      </c>
      <c r="X25" s="15">
        <v>267664.8</v>
      </c>
      <c r="Y25" s="15">
        <v>-10877</v>
      </c>
      <c r="Z25" s="15">
        <v>0</v>
      </c>
      <c r="AA25" s="1">
        <v>0</v>
      </c>
      <c r="AB25" s="1">
        <v>114657</v>
      </c>
      <c r="AC25" s="17">
        <f>SUM(B25:D25,K25:M25,T25:V25)</f>
        <v>2226536</v>
      </c>
      <c r="AD25" s="2" t="s">
        <v>24</v>
      </c>
      <c r="AE25" s="18">
        <v>1370406</v>
      </c>
      <c r="AF25" s="18">
        <v>183393</v>
      </c>
      <c r="AG25" s="18">
        <v>391977</v>
      </c>
      <c r="AH25" s="39">
        <f t="shared" si="4"/>
        <v>1945776</v>
      </c>
    </row>
    <row r="26" spans="1:34" ht="16.5">
      <c r="A26" s="2">
        <v>6</v>
      </c>
      <c r="B26" s="20">
        <v>452400</v>
      </c>
      <c r="C26" s="20">
        <v>37200</v>
      </c>
      <c r="D26" s="20">
        <v>145200</v>
      </c>
      <c r="E26" s="20">
        <v>450630</v>
      </c>
      <c r="F26" s="20">
        <v>1185564</v>
      </c>
      <c r="G26" s="13">
        <v>-36814.3</v>
      </c>
      <c r="H26" s="14">
        <v>0</v>
      </c>
      <c r="I26" s="14">
        <v>0</v>
      </c>
      <c r="J26" s="1">
        <v>405002</v>
      </c>
      <c r="K26" s="12">
        <v>60200</v>
      </c>
      <c r="L26" s="26">
        <v>5880</v>
      </c>
      <c r="M26" s="15">
        <v>11200</v>
      </c>
      <c r="N26" s="15">
        <v>58415</v>
      </c>
      <c r="O26" s="15">
        <v>152194</v>
      </c>
      <c r="P26" s="15">
        <v>-6318.2</v>
      </c>
      <c r="Q26" s="15">
        <v>0</v>
      </c>
      <c r="R26" s="15">
        <v>0</v>
      </c>
      <c r="S26" s="1">
        <v>49305</v>
      </c>
      <c r="T26" s="15">
        <v>81360</v>
      </c>
      <c r="U26" s="15">
        <v>14400</v>
      </c>
      <c r="V26" s="15">
        <v>98640</v>
      </c>
      <c r="W26" s="15">
        <v>135189</v>
      </c>
      <c r="X26" s="15">
        <v>284544</v>
      </c>
      <c r="Y26" s="15">
        <v>-11332.7</v>
      </c>
      <c r="Z26" s="15">
        <v>0</v>
      </c>
      <c r="AA26" s="1">
        <v>0</v>
      </c>
      <c r="AB26" s="1">
        <v>124027</v>
      </c>
      <c r="AC26" s="17">
        <f t="shared" si="3"/>
        <v>906480</v>
      </c>
      <c r="AD26" s="2" t="s">
        <v>25</v>
      </c>
      <c r="AE26" s="21">
        <v>1599380</v>
      </c>
      <c r="AF26" s="27">
        <v>204291</v>
      </c>
      <c r="AG26" s="27">
        <v>408400</v>
      </c>
      <c r="AH26" s="39">
        <f t="shared" si="4"/>
        <v>2212071</v>
      </c>
    </row>
    <row r="27" spans="1:34" ht="16.5">
      <c r="A27" s="2">
        <v>7</v>
      </c>
      <c r="B27" s="20">
        <v>561200</v>
      </c>
      <c r="C27" s="20">
        <v>52000</v>
      </c>
      <c r="D27" s="20">
        <v>146400</v>
      </c>
      <c r="E27" s="20">
        <v>588411</v>
      </c>
      <c r="F27" s="20">
        <v>1503644.9</v>
      </c>
      <c r="G27" s="13">
        <v>-47071.2</v>
      </c>
      <c r="H27" s="14">
        <v>0</v>
      </c>
      <c r="I27" s="14">
        <v>0</v>
      </c>
      <c r="J27" s="1">
        <v>483865</v>
      </c>
      <c r="K27" s="22">
        <v>81760</v>
      </c>
      <c r="L27" s="25">
        <v>7120</v>
      </c>
      <c r="M27" s="15">
        <v>10400</v>
      </c>
      <c r="N27" s="15">
        <v>76275.5</v>
      </c>
      <c r="O27" s="15">
        <v>208532.4</v>
      </c>
      <c r="P27" s="15">
        <v>-8544.2</v>
      </c>
      <c r="Q27" s="15">
        <v>10024.7</v>
      </c>
      <c r="R27" s="15">
        <v>0</v>
      </c>
      <c r="S27" s="1">
        <v>63241</v>
      </c>
      <c r="T27" s="15">
        <v>119280</v>
      </c>
      <c r="U27" s="15">
        <v>18480</v>
      </c>
      <c r="V27" s="15">
        <v>129120</v>
      </c>
      <c r="W27" s="15">
        <v>176523.3</v>
      </c>
      <c r="X27" s="15">
        <v>418718</v>
      </c>
      <c r="Y27" s="15">
        <v>-16071.5</v>
      </c>
      <c r="Z27" s="15">
        <v>0</v>
      </c>
      <c r="AA27" s="1">
        <v>0</v>
      </c>
      <c r="AB27" s="1">
        <v>170003</v>
      </c>
      <c r="AC27" s="17">
        <f t="shared" si="3"/>
        <v>1125760</v>
      </c>
      <c r="AD27" s="2" t="s">
        <v>26</v>
      </c>
      <c r="AE27" s="21">
        <v>2044985</v>
      </c>
      <c r="AF27" s="28">
        <v>286288</v>
      </c>
      <c r="AG27" s="28">
        <v>579170</v>
      </c>
      <c r="AH27" s="39">
        <f t="shared" si="4"/>
        <v>2910443</v>
      </c>
    </row>
    <row r="28" spans="1:34" ht="16.5">
      <c r="A28" s="2">
        <v>8</v>
      </c>
      <c r="B28" s="20">
        <v>250400</v>
      </c>
      <c r="C28" s="20">
        <v>29200</v>
      </c>
      <c r="D28" s="20">
        <v>122400</v>
      </c>
      <c r="E28" s="20">
        <v>603720</v>
      </c>
      <c r="F28" s="20">
        <v>877440</v>
      </c>
      <c r="G28" s="13">
        <v>-35547.8</v>
      </c>
      <c r="H28" s="14">
        <v>0</v>
      </c>
      <c r="I28" s="14">
        <v>853</v>
      </c>
      <c r="J28" s="1">
        <v>256476</v>
      </c>
      <c r="K28" s="15">
        <v>37080</v>
      </c>
      <c r="L28" s="16">
        <v>1400</v>
      </c>
      <c r="M28" s="15">
        <v>7480</v>
      </c>
      <c r="N28" s="15">
        <v>78260</v>
      </c>
      <c r="O28" s="15">
        <v>111954.8</v>
      </c>
      <c r="P28" s="15">
        <v>-5706.4</v>
      </c>
      <c r="Q28" s="15">
        <v>0</v>
      </c>
      <c r="R28" s="15">
        <v>119</v>
      </c>
      <c r="S28" s="1">
        <v>29322</v>
      </c>
      <c r="T28" s="15">
        <v>35040</v>
      </c>
      <c r="U28" s="15">
        <v>6000</v>
      </c>
      <c r="V28" s="15">
        <v>34080</v>
      </c>
      <c r="W28" s="15">
        <v>181116</v>
      </c>
      <c r="X28" s="15">
        <v>146534.4</v>
      </c>
      <c r="Y28" s="15">
        <v>-7863.6</v>
      </c>
      <c r="Z28" s="15">
        <v>0</v>
      </c>
      <c r="AA28" s="1">
        <v>241</v>
      </c>
      <c r="AB28" s="1">
        <v>47927</v>
      </c>
      <c r="AC28" s="17">
        <f t="shared" si="3"/>
        <v>523080</v>
      </c>
      <c r="AD28" s="2" t="s">
        <v>27</v>
      </c>
      <c r="AE28" s="18">
        <v>1446465</v>
      </c>
      <c r="AF28" s="19">
        <v>164627</v>
      </c>
      <c r="AG28" s="19">
        <v>320028</v>
      </c>
      <c r="AH28" s="39">
        <f t="shared" si="4"/>
        <v>1931120</v>
      </c>
    </row>
    <row r="29" spans="1:34" ht="16.5">
      <c r="A29" s="2">
        <v>9</v>
      </c>
      <c r="B29" s="20">
        <v>263200</v>
      </c>
      <c r="C29" s="20">
        <v>30400</v>
      </c>
      <c r="D29" s="20">
        <v>123200</v>
      </c>
      <c r="E29" s="20">
        <v>603720</v>
      </c>
      <c r="F29" s="20">
        <v>915224</v>
      </c>
      <c r="G29" s="13">
        <v>-34176.2</v>
      </c>
      <c r="H29" s="14">
        <v>0</v>
      </c>
      <c r="I29" s="14">
        <v>0</v>
      </c>
      <c r="J29" s="1">
        <v>265918</v>
      </c>
      <c r="K29" s="15">
        <v>34400</v>
      </c>
      <c r="L29" s="16">
        <v>1440</v>
      </c>
      <c r="M29" s="15">
        <v>8040</v>
      </c>
      <c r="N29" s="15">
        <v>78260</v>
      </c>
      <c r="O29" s="15">
        <v>105435.2</v>
      </c>
      <c r="P29" s="15">
        <v>-5510.8</v>
      </c>
      <c r="Q29" s="15">
        <v>0</v>
      </c>
      <c r="R29" s="15">
        <v>0</v>
      </c>
      <c r="S29" s="1">
        <v>27995</v>
      </c>
      <c r="T29" s="15">
        <v>28560</v>
      </c>
      <c r="U29" s="12">
        <v>5520</v>
      </c>
      <c r="V29" s="15">
        <v>34080</v>
      </c>
      <c r="W29" s="15">
        <v>181116</v>
      </c>
      <c r="X29" s="15">
        <v>128119.2</v>
      </c>
      <c r="Y29" s="15">
        <v>-6493.9</v>
      </c>
      <c r="Z29" s="15">
        <v>0</v>
      </c>
      <c r="AA29" s="1">
        <v>0</v>
      </c>
      <c r="AB29" s="1">
        <v>43486</v>
      </c>
      <c r="AC29" s="17">
        <f t="shared" si="3"/>
        <v>528840</v>
      </c>
      <c r="AD29" s="2" t="s">
        <v>28</v>
      </c>
      <c r="AE29" s="18">
        <v>1484768</v>
      </c>
      <c r="AF29" s="19">
        <v>178184</v>
      </c>
      <c r="AG29" s="19">
        <v>302741</v>
      </c>
      <c r="AH29" s="39">
        <f t="shared" si="4"/>
        <v>1965693</v>
      </c>
    </row>
    <row r="30" spans="1:34" ht="16.5">
      <c r="A30" s="2">
        <v>10</v>
      </c>
      <c r="B30" s="20">
        <v>535600</v>
      </c>
      <c r="C30" s="20">
        <v>38800</v>
      </c>
      <c r="D30" s="20">
        <v>149200</v>
      </c>
      <c r="E30" s="20">
        <v>603720</v>
      </c>
      <c r="F30" s="20">
        <v>1699580</v>
      </c>
      <c r="G30" s="13">
        <v>-51824.2</v>
      </c>
      <c r="H30" s="14">
        <v>76918.4</v>
      </c>
      <c r="I30" s="14">
        <v>0</v>
      </c>
      <c r="J30" s="1">
        <v>461657</v>
      </c>
      <c r="K30" s="15">
        <v>71920</v>
      </c>
      <c r="L30" s="16">
        <v>3400</v>
      </c>
      <c r="M30" s="15">
        <v>9480</v>
      </c>
      <c r="N30" s="15">
        <v>78260</v>
      </c>
      <c r="O30" s="15">
        <v>212331.2</v>
      </c>
      <c r="P30" s="15">
        <v>-8717.7</v>
      </c>
      <c r="Q30" s="15">
        <v>0</v>
      </c>
      <c r="R30" s="15">
        <v>0</v>
      </c>
      <c r="S30" s="1">
        <v>54102</v>
      </c>
      <c r="T30" s="15">
        <v>109440</v>
      </c>
      <c r="U30" s="15">
        <v>15840</v>
      </c>
      <c r="V30" s="15">
        <v>117120</v>
      </c>
      <c r="W30" s="15">
        <v>181116</v>
      </c>
      <c r="X30" s="15">
        <v>465321.6</v>
      </c>
      <c r="Y30" s="15">
        <v>-18423.4</v>
      </c>
      <c r="Z30" s="15">
        <v>2413.9</v>
      </c>
      <c r="AA30" s="1">
        <v>0</v>
      </c>
      <c r="AB30" s="1">
        <v>154651</v>
      </c>
      <c r="AC30" s="17">
        <f t="shared" si="3"/>
        <v>1050800</v>
      </c>
      <c r="AD30" s="2" t="s">
        <v>29</v>
      </c>
      <c r="AE30" s="21">
        <v>2328394</v>
      </c>
      <c r="AF30" s="28">
        <v>281874</v>
      </c>
      <c r="AG30" s="28">
        <v>630428</v>
      </c>
      <c r="AH30" s="39">
        <f t="shared" si="4"/>
        <v>3240696</v>
      </c>
    </row>
    <row r="31" spans="1:34" ht="16.5">
      <c r="A31" s="2">
        <v>11</v>
      </c>
      <c r="B31" s="20">
        <v>446000</v>
      </c>
      <c r="C31" s="20">
        <v>40400</v>
      </c>
      <c r="D31" s="20">
        <v>120800</v>
      </c>
      <c r="E31" s="20">
        <v>450630</v>
      </c>
      <c r="F31" s="20">
        <v>1589188</v>
      </c>
      <c r="G31" s="13">
        <v>-45995.9</v>
      </c>
      <c r="H31" s="14">
        <v>0</v>
      </c>
      <c r="I31" s="14">
        <v>0</v>
      </c>
      <c r="J31" s="1">
        <v>367394</v>
      </c>
      <c r="K31" s="15">
        <v>56080</v>
      </c>
      <c r="L31" s="16">
        <v>5080</v>
      </c>
      <c r="M31" s="15">
        <v>8440</v>
      </c>
      <c r="N31" s="15">
        <v>58415</v>
      </c>
      <c r="O31" s="15">
        <v>192770.4</v>
      </c>
      <c r="P31" s="15">
        <v>-7535.5</v>
      </c>
      <c r="Q31" s="15">
        <v>0</v>
      </c>
      <c r="R31" s="15">
        <v>0</v>
      </c>
      <c r="S31" s="1">
        <v>45053</v>
      </c>
      <c r="T31" s="15">
        <v>77280</v>
      </c>
      <c r="U31" s="12">
        <v>15120</v>
      </c>
      <c r="V31" s="15">
        <v>91440</v>
      </c>
      <c r="W31" s="15">
        <v>135189</v>
      </c>
      <c r="X31" s="15">
        <v>386004</v>
      </c>
      <c r="Y31" s="15">
        <v>-14072.2</v>
      </c>
      <c r="Z31" s="15">
        <v>0</v>
      </c>
      <c r="AA31" s="1">
        <v>0</v>
      </c>
      <c r="AB31" s="1">
        <v>117290</v>
      </c>
      <c r="AC31" s="17">
        <f t="shared" si="3"/>
        <v>860640</v>
      </c>
      <c r="AD31" s="2" t="s">
        <v>30</v>
      </c>
      <c r="AE31" s="18">
        <v>1993922</v>
      </c>
      <c r="AF31" s="19">
        <v>243650</v>
      </c>
      <c r="AG31" s="19">
        <v>507121</v>
      </c>
      <c r="AH31" s="39">
        <f t="shared" si="4"/>
        <v>2744693</v>
      </c>
    </row>
    <row r="32" spans="1:34" ht="17.25" thickBot="1">
      <c r="A32" s="4">
        <v>12</v>
      </c>
      <c r="B32" s="15">
        <v>358800</v>
      </c>
      <c r="C32" s="15">
        <v>33600</v>
      </c>
      <c r="D32" s="15">
        <v>112800</v>
      </c>
      <c r="E32" s="15">
        <v>450630</v>
      </c>
      <c r="F32" s="15">
        <v>1301592</v>
      </c>
      <c r="G32" s="29">
        <v>-39424.9</v>
      </c>
      <c r="H32" s="14">
        <v>0</v>
      </c>
      <c r="I32" s="14">
        <v>0</v>
      </c>
      <c r="J32" s="1">
        <v>322318</v>
      </c>
      <c r="K32" s="15">
        <v>53360</v>
      </c>
      <c r="L32" s="16">
        <v>5400</v>
      </c>
      <c r="M32" s="15">
        <v>8760</v>
      </c>
      <c r="N32" s="15">
        <v>58415</v>
      </c>
      <c r="O32" s="15">
        <v>153631.6</v>
      </c>
      <c r="P32" s="15">
        <v>-7261.3</v>
      </c>
      <c r="Q32" s="15">
        <v>0</v>
      </c>
      <c r="R32" s="15">
        <v>0</v>
      </c>
      <c r="S32" s="1">
        <v>43078</v>
      </c>
      <c r="T32" s="15">
        <v>77280</v>
      </c>
      <c r="U32" s="15">
        <v>12960</v>
      </c>
      <c r="V32" s="15">
        <v>74880</v>
      </c>
      <c r="W32" s="15">
        <v>135189</v>
      </c>
      <c r="X32" s="15">
        <v>359515.2</v>
      </c>
      <c r="Y32" s="15">
        <v>-13357</v>
      </c>
      <c r="Z32" s="15">
        <v>0</v>
      </c>
      <c r="AA32" s="15">
        <v>0</v>
      </c>
      <c r="AB32" s="12">
        <v>105347</v>
      </c>
      <c r="AC32" s="17">
        <f t="shared" si="3"/>
        <v>737840</v>
      </c>
      <c r="AD32" s="2" t="s">
        <v>31</v>
      </c>
      <c r="AE32" s="30">
        <v>1712797</v>
      </c>
      <c r="AF32" s="31">
        <v>234785</v>
      </c>
      <c r="AG32" s="31">
        <v>481347</v>
      </c>
      <c r="AH32" s="39">
        <f t="shared" si="4"/>
        <v>2428929</v>
      </c>
    </row>
    <row r="33" spans="1:34" ht="17.25" thickBot="1">
      <c r="A33" s="5" t="s">
        <v>5</v>
      </c>
      <c r="B33" s="32">
        <f aca="true" t="shared" si="5" ref="B33:AB33">SUM(B21:B32)</f>
        <v>5070806</v>
      </c>
      <c r="C33" s="32">
        <f t="shared" si="5"/>
        <v>382000</v>
      </c>
      <c r="D33" s="32">
        <f t="shared" si="5"/>
        <v>1467000</v>
      </c>
      <c r="E33" s="32">
        <f t="shared" si="5"/>
        <v>6004611</v>
      </c>
      <c r="F33" s="32">
        <f t="shared" si="5"/>
        <v>12357108.9</v>
      </c>
      <c r="G33" s="32">
        <f t="shared" si="5"/>
        <v>-420512.30000000005</v>
      </c>
      <c r="H33" s="32">
        <f t="shared" si="5"/>
        <v>76918.4</v>
      </c>
      <c r="I33" s="32"/>
      <c r="J33" s="32">
        <f t="shared" si="5"/>
        <v>3747268</v>
      </c>
      <c r="K33" s="32">
        <f t="shared" si="5"/>
        <v>728073</v>
      </c>
      <c r="L33" s="32">
        <f t="shared" si="5"/>
        <v>48040</v>
      </c>
      <c r="M33" s="32">
        <f t="shared" si="5"/>
        <v>100780</v>
      </c>
      <c r="N33" s="32">
        <f t="shared" si="5"/>
        <v>778375.5</v>
      </c>
      <c r="O33" s="32">
        <f t="shared" si="5"/>
        <v>1608046.6</v>
      </c>
      <c r="P33" s="32">
        <f t="shared" si="5"/>
        <v>-72098.6</v>
      </c>
      <c r="Q33" s="32">
        <f t="shared" si="5"/>
        <v>10024.7</v>
      </c>
      <c r="R33" s="32">
        <f t="shared" si="5"/>
        <v>119</v>
      </c>
      <c r="S33" s="32">
        <f t="shared" si="5"/>
        <v>452485</v>
      </c>
      <c r="T33" s="32">
        <f t="shared" si="5"/>
        <v>1143657</v>
      </c>
      <c r="U33" s="32">
        <f t="shared" si="5"/>
        <v>141600</v>
      </c>
      <c r="V33" s="32">
        <f t="shared" si="5"/>
        <v>891110</v>
      </c>
      <c r="W33" s="32">
        <f t="shared" si="5"/>
        <v>1801383.3</v>
      </c>
      <c r="X33" s="32">
        <f t="shared" si="5"/>
        <v>3197788.4</v>
      </c>
      <c r="Y33" s="32">
        <f t="shared" si="5"/>
        <v>-128959.90000000001</v>
      </c>
      <c r="Z33" s="32">
        <f t="shared" si="5"/>
        <v>2413.9</v>
      </c>
      <c r="AA33" s="32">
        <f t="shared" si="5"/>
        <v>-176</v>
      </c>
      <c r="AB33" s="32">
        <f t="shared" si="5"/>
        <v>1187905</v>
      </c>
      <c r="AC33" s="38"/>
      <c r="AD33" s="33"/>
      <c r="AE33" s="34">
        <f>SUM(AE21:AE32)</f>
        <v>18020377</v>
      </c>
      <c r="AF33" s="35">
        <f>SUM(AF21:AF32)</f>
        <v>2333468</v>
      </c>
      <c r="AG33" s="35">
        <f>SUM(AG21:AG32)</f>
        <v>4873284</v>
      </c>
      <c r="AH33" s="41"/>
    </row>
  </sheetData>
  <mergeCells count="34">
    <mergeCell ref="AC19:AC20"/>
    <mergeCell ref="AH19:AH20"/>
    <mergeCell ref="AD19:AD20"/>
    <mergeCell ref="AE19:AE20"/>
    <mergeCell ref="AF19:AF20"/>
    <mergeCell ref="AG19:AG20"/>
    <mergeCell ref="A18:A19"/>
    <mergeCell ref="B18:J18"/>
    <mergeCell ref="K18:S18"/>
    <mergeCell ref="AE18:AH18"/>
    <mergeCell ref="B19:D19"/>
    <mergeCell ref="E19:J19"/>
    <mergeCell ref="K19:M19"/>
    <mergeCell ref="N19:S19"/>
    <mergeCell ref="T19:V19"/>
    <mergeCell ref="W19:AA19"/>
    <mergeCell ref="N2:S2"/>
    <mergeCell ref="T2:V2"/>
    <mergeCell ref="W2:AB2"/>
    <mergeCell ref="AF2:AF3"/>
    <mergeCell ref="A1:A2"/>
    <mergeCell ref="AD2:AD3"/>
    <mergeCell ref="AG2:AG3"/>
    <mergeCell ref="B2:D2"/>
    <mergeCell ref="B1:J1"/>
    <mergeCell ref="E2:J2"/>
    <mergeCell ref="K1:S1"/>
    <mergeCell ref="AC2:AC3"/>
    <mergeCell ref="AE2:AE3"/>
    <mergeCell ref="K2:M2"/>
    <mergeCell ref="T18:AB18"/>
    <mergeCell ref="T1:AB1"/>
    <mergeCell ref="AE1:AH1"/>
    <mergeCell ref="AH2:AH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2008-03-05T02:43:50Z</cp:lastPrinted>
  <dcterms:created xsi:type="dcterms:W3CDTF">2007-11-07T01:37:50Z</dcterms:created>
  <dcterms:modified xsi:type="dcterms:W3CDTF">2008-12-30T11:21:57Z</dcterms:modified>
  <cp:category/>
  <cp:version/>
  <cp:contentType/>
  <cp:contentStatus/>
</cp:coreProperties>
</file>